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10050"/>
  </bookViews>
  <sheets>
    <sheet name="Лист1" sheetId="1" r:id="rId1"/>
  </sheets>
  <definedNames>
    <definedName name="_xlnm.Print_Area" localSheetId="0">Лист1!$A$2:$F$92</definedName>
  </definedNames>
  <calcPr calcId="145621"/>
</workbook>
</file>

<file path=xl/calcChain.xml><?xml version="1.0" encoding="utf-8"?>
<calcChain xmlns="http://schemas.openxmlformats.org/spreadsheetml/2006/main">
  <c r="D51" i="1" l="1"/>
  <c r="D50" i="1" s="1"/>
  <c r="D72" i="1"/>
  <c r="D71" i="1" s="1"/>
  <c r="D70" i="1" s="1"/>
  <c r="D25" i="1"/>
  <c r="D23" i="1"/>
  <c r="C23" i="1" s="1"/>
  <c r="D20" i="1"/>
  <c r="C21" i="1"/>
  <c r="D19" i="1" l="1"/>
  <c r="C69" i="1"/>
  <c r="E45" i="1" l="1"/>
  <c r="E44" i="1" s="1"/>
  <c r="C47" i="1"/>
  <c r="D64" i="1"/>
  <c r="D63" i="1" s="1"/>
  <c r="D87" i="1"/>
  <c r="C89" i="1"/>
  <c r="C88" i="1"/>
  <c r="E12" i="1" l="1"/>
  <c r="E67" i="1"/>
  <c r="E66" i="1" s="1"/>
  <c r="E49" i="1" s="1"/>
  <c r="E77" i="1" l="1"/>
  <c r="D14" i="1"/>
  <c r="D13" i="1" s="1"/>
  <c r="D40" i="1"/>
  <c r="D28" i="1"/>
  <c r="D57" i="1"/>
  <c r="D54" i="1" s="1"/>
  <c r="D59" i="1"/>
  <c r="D49" i="1" l="1"/>
  <c r="D37" i="1"/>
  <c r="D27" i="1" s="1"/>
  <c r="D12" i="1" s="1"/>
  <c r="E91" i="1"/>
  <c r="F91" i="1"/>
  <c r="D77" i="1" l="1"/>
  <c r="E75" i="1"/>
  <c r="E74" i="1" s="1"/>
  <c r="F75" i="1"/>
  <c r="F74" i="1" s="1"/>
  <c r="C48" i="1"/>
  <c r="D80" i="1"/>
  <c r="D82" i="1"/>
  <c r="E87" i="1"/>
  <c r="F87" i="1"/>
  <c r="E79" i="1" s="1"/>
  <c r="E78" i="1" s="1"/>
  <c r="D85" i="1"/>
  <c r="D79" i="1" l="1"/>
  <c r="C79" i="1" s="1"/>
  <c r="F78" i="1"/>
  <c r="C90" i="1"/>
  <c r="C87" i="1"/>
  <c r="C86" i="1"/>
  <c r="C85" i="1"/>
  <c r="C84" i="1"/>
  <c r="C83" i="1"/>
  <c r="C82" i="1"/>
  <c r="C81" i="1"/>
  <c r="C80" i="1"/>
  <c r="C77" i="1"/>
  <c r="C76" i="1"/>
  <c r="C75" i="1"/>
  <c r="C74" i="1"/>
  <c r="C73" i="1"/>
  <c r="C72" i="1"/>
  <c r="C71" i="1"/>
  <c r="C70" i="1"/>
  <c r="C68" i="1"/>
  <c r="C67" i="1"/>
  <c r="C66" i="1"/>
  <c r="C65" i="1"/>
  <c r="C64" i="1"/>
  <c r="C63" i="1"/>
  <c r="C62" i="1"/>
  <c r="C61" i="1"/>
  <c r="C60" i="1"/>
  <c r="C59" i="1"/>
  <c r="C58" i="1"/>
  <c r="C57" i="1"/>
  <c r="C54" i="1"/>
  <c r="C53" i="1"/>
  <c r="C52" i="1"/>
  <c r="C51" i="1"/>
  <c r="C50" i="1"/>
  <c r="C49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2" i="1"/>
  <c r="C20" i="1"/>
  <c r="C19" i="1"/>
  <c r="C17" i="1"/>
  <c r="C16" i="1"/>
  <c r="C15" i="1"/>
  <c r="C14" i="1"/>
  <c r="C13" i="1"/>
  <c r="C12" i="1"/>
  <c r="D78" i="1" l="1"/>
  <c r="D91" i="1" l="1"/>
  <c r="C91" i="1" s="1"/>
  <c r="C78" i="1"/>
</calcChain>
</file>

<file path=xl/sharedStrings.xml><?xml version="1.0" encoding="utf-8"?>
<sst xmlns="http://schemas.openxmlformats.org/spreadsheetml/2006/main" count="96" uniqueCount="93">
  <si>
    <t>ОТГ селища Старий Салтів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</si>
  <si>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</si>
  <si>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</si>
  <si>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</si>
  <si>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</si>
  <si>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</si>
  <si>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</si>
  <si>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</si>
  <si>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</si>
  <si>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</si>
  <si>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</si>
  <si>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</si>
  <si>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</si>
  <si>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</si>
  <si>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</si>
  <si>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</si>
  <si>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</si>
  <si>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</si>
  <si>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</si>
  <si>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</si>
  <si>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</si>
  <si>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</si>
  <si>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</si>
  <si>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</si>
  <si>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</si>
  <si>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</si>
  <si>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</si>
  <si>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</si>
  <si>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</si>
  <si>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</si>
  <si>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</si>
  <si>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</si>
  <si>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</si>
  <si>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</si>
  <si>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</si>
  <si>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</si>
  <si>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</si>
  <si>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</si>
  <si>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</si>
  <si>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</si>
  <si>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</si>
  <si>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</si>
  <si>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</si>
  <si>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</si>
  <si>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</si>
  <si>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</si>
  <si>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</si>
  <si>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</si>
  <si>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</si>
  <si>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</si>
  <si>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</si>
  <si>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</si>
  <si>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</si>
  <si>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</si>
  <si>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</si>
  <si>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</si>
  <si>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</si>
  <si>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</si>
  <si>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</si>
  <si>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</si>
  <si>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</si>
  <si>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</si>
  <si>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</si>
  <si>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</si>
  <si>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</si>
  <si>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</si>
  <si>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</si>
  <si>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</si>
  <si>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</si>
  <si>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</si>
  <si>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</si>
  <si>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</si>
  <si>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</si>
  <si>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</si>
  <si>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</si>
  <si>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</si>
  <si>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</si>
  <si>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Коновалов Е.П.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</si>
  <si>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</si>
  <si>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 xml:space="preserve"> Старосалтівський селищний голова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</si>
  <si>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</si>
  <si>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 здійснення переданих видатків у сфері освіти за рахунок коштів освітньої субвенції з державного бюджету - на інклюзивно-ресурсні центри</t>
  </si>
  <si>
    <t>Надходження від скидів забруднюючих речовин безпосередньо у водні об`єкти </t>
  </si>
  <si>
    <t>Інші джерела власних надходжень бюджетних установ</t>
  </si>
  <si>
    <t>до рішення ________ сесії VІІ скликання від _________ 2019р</t>
  </si>
  <si>
    <t>"Про селищний  бюджет на 2020 рік"</t>
  </si>
  <si>
    <t>Доходи Старий Салтів на 2020 рік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</si>
  <si>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</si>
  <si>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</si>
  <si>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</si>
  <si>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Плата за надання адміністративних послуг</t>
  </si>
  <si>
    <t>Плата за надання інших адміністративних послуг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</si>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</sst>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2" fontId="0" fillId="0" borderId="1" xfId="0" applyNumberForma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0" fontId="0" fillId="0" borderId="0" xfId="0" applyNumberFormat="1"/>
    <xf numFmtId="2" fontId="0" fillId="0" borderId="3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wrapText="1"/>
    </xf>
    <xf numFmtId="164" fontId="0" fillId="0" borderId="2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view="pageBreakPreview" zoomScale="60" zoomScaleNormal="100" workbookViewId="0">
      <selection activeCell="D17" sqref="D1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  <col min="8" max="8" width="9.42578125" bestFit="1" customWidth="1"/>
  </cols>
  <sheetData>
    <row r="1" spans="1:6" ht="7.5" customHeight="1" x14ac:dyDescent="0.2"/>
    <row r="2" spans="1:6" x14ac:dyDescent="0.2">
      <c r="A2" t="s">
        <v>0</v>
      </c>
      <c r="D2" t="s">
        <v>1</v>
      </c>
    </row>
    <row r="3" spans="1:6" x14ac:dyDescent="0.2">
      <c r="D3" t="s">
        <v>84</v>
      </c>
    </row>
    <row r="4" spans="1:6" x14ac:dyDescent="0.2">
      <c r="D4" t="s">
        <v>85</v>
      </c>
    </row>
    <row r="5" spans="1:6" x14ac:dyDescent="0.2">
      <c r="C5" s="17" t="s">
        <v>92</v>
      </c>
    </row>
    <row r="6" spans="1:6" x14ac:dyDescent="0.2">
      <c r="A6" s="30" t="s">
        <v>86</v>
      </c>
      <c r="B6" s="31"/>
      <c r="C6" s="31"/>
      <c r="D6" s="31"/>
      <c r="E6" s="31"/>
      <c r="F6" s="31"/>
    </row>
    <row r="7" spans="1:6" x14ac:dyDescent="0.2">
      <c r="F7" s="1" t="s">
        <v>2</v>
      </c>
    </row>
    <row r="8" spans="1:6" x14ac:dyDescent="0.2">
      <c r="A8" s="32" t="s">
        <v>3</v>
      </c>
      <c r="B8" s="32" t="s">
        <v>4</v>
      </c>
      <c r="C8" s="33" t="s">
        <v>5</v>
      </c>
      <c r="D8" s="32" t="s">
        <v>6</v>
      </c>
      <c r="E8" s="32" t="s">
        <v>7</v>
      </c>
      <c r="F8" s="32"/>
    </row>
    <row r="9" spans="1:6" x14ac:dyDescent="0.2">
      <c r="A9" s="32"/>
      <c r="B9" s="32"/>
      <c r="C9" s="33"/>
      <c r="D9" s="32"/>
      <c r="E9" s="32" t="s">
        <v>5</v>
      </c>
      <c r="F9" s="32" t="s">
        <v>8</v>
      </c>
    </row>
    <row r="10" spans="1:6" x14ac:dyDescent="0.2">
      <c r="A10" s="32"/>
      <c r="B10" s="32"/>
      <c r="C10" s="33"/>
      <c r="D10" s="32"/>
      <c r="E10" s="32"/>
      <c r="F10" s="32"/>
    </row>
    <row r="11" spans="1:6" x14ac:dyDescent="0.2">
      <c r="A11" s="3">
        <v>1</v>
      </c>
      <c r="B11" s="3">
        <v>2</v>
      </c>
      <c r="C11" s="24">
        <v>3</v>
      </c>
      <c r="D11" s="3">
        <v>4</v>
      </c>
      <c r="E11" s="3">
        <v>5</v>
      </c>
      <c r="F11" s="3">
        <v>6</v>
      </c>
    </row>
    <row r="12" spans="1:6" x14ac:dyDescent="0.2">
      <c r="A12" s="4">
        <v>10000000</v>
      </c>
      <c r="B12" s="5" t="s">
        <v>9</v>
      </c>
      <c r="C12" s="16">
        <f t="shared" ref="C12:C42" si="0">D12+E12</f>
        <v>33309200</v>
      </c>
      <c r="D12" s="7">
        <f>D13+D19+D25+D27</f>
        <v>33259200</v>
      </c>
      <c r="E12" s="7">
        <f>E44</f>
        <v>50000</v>
      </c>
      <c r="F12" s="7">
        <v>0</v>
      </c>
    </row>
    <row r="13" spans="1:6" ht="25.5" x14ac:dyDescent="0.2">
      <c r="A13" s="4">
        <v>11000000</v>
      </c>
      <c r="B13" s="5" t="s">
        <v>10</v>
      </c>
      <c r="C13" s="16">
        <f t="shared" si="0"/>
        <v>16431000</v>
      </c>
      <c r="D13" s="7">
        <f>D14</f>
        <v>16431000</v>
      </c>
      <c r="E13" s="7">
        <v>0</v>
      </c>
      <c r="F13" s="7">
        <v>0</v>
      </c>
    </row>
    <row r="14" spans="1:6" x14ac:dyDescent="0.2">
      <c r="A14" s="4">
        <v>11010000</v>
      </c>
      <c r="B14" s="5" t="s">
        <v>11</v>
      </c>
      <c r="C14" s="16">
        <f t="shared" si="0"/>
        <v>16431000</v>
      </c>
      <c r="D14" s="7">
        <f>SUM(D15:D18)</f>
        <v>16431000</v>
      </c>
      <c r="E14" s="7">
        <v>0</v>
      </c>
      <c r="F14" s="7">
        <v>0</v>
      </c>
    </row>
    <row r="15" spans="1:6" ht="38.25" x14ac:dyDescent="0.2">
      <c r="A15" s="8">
        <v>11010100</v>
      </c>
      <c r="B15" s="9" t="s">
        <v>12</v>
      </c>
      <c r="C15" s="15">
        <f t="shared" si="0"/>
        <v>12860000</v>
      </c>
      <c r="D15" s="10">
        <v>12860000</v>
      </c>
      <c r="E15" s="10">
        <v>0</v>
      </c>
      <c r="F15" s="10">
        <v>0</v>
      </c>
    </row>
    <row r="16" spans="1:6" ht="63.75" x14ac:dyDescent="0.2">
      <c r="A16" s="8">
        <v>11010200</v>
      </c>
      <c r="B16" s="9" t="s">
        <v>13</v>
      </c>
      <c r="C16" s="15">
        <f t="shared" si="0"/>
        <v>165000</v>
      </c>
      <c r="D16" s="10">
        <v>165000</v>
      </c>
      <c r="E16" s="10">
        <v>0</v>
      </c>
      <c r="F16" s="10">
        <v>0</v>
      </c>
    </row>
    <row r="17" spans="1:8" ht="38.25" x14ac:dyDescent="0.2">
      <c r="A17" s="8">
        <v>11010400</v>
      </c>
      <c r="B17" s="9" t="s">
        <v>14</v>
      </c>
      <c r="C17" s="15">
        <f t="shared" si="0"/>
        <v>3251000</v>
      </c>
      <c r="D17" s="10">
        <v>3251000</v>
      </c>
      <c r="E17" s="10">
        <v>0</v>
      </c>
      <c r="F17" s="10">
        <v>0</v>
      </c>
    </row>
    <row r="18" spans="1:8" ht="38.25" x14ac:dyDescent="0.2">
      <c r="A18" s="8">
        <v>11010500</v>
      </c>
      <c r="B18" s="9" t="s">
        <v>15</v>
      </c>
      <c r="C18" s="15">
        <v>155000</v>
      </c>
      <c r="D18" s="10">
        <v>155000</v>
      </c>
      <c r="E18" s="10">
        <v>0</v>
      </c>
      <c r="F18" s="10">
        <v>0</v>
      </c>
    </row>
    <row r="19" spans="1:8" ht="25.5" x14ac:dyDescent="0.2">
      <c r="A19" s="4">
        <v>13000000</v>
      </c>
      <c r="B19" s="5" t="s">
        <v>16</v>
      </c>
      <c r="C19" s="16">
        <f t="shared" si="0"/>
        <v>932000</v>
      </c>
      <c r="D19" s="7">
        <f>D20+D23</f>
        <v>932000</v>
      </c>
      <c r="E19" s="7">
        <v>0</v>
      </c>
      <c r="F19" s="7">
        <v>0</v>
      </c>
    </row>
    <row r="20" spans="1:8" ht="25.5" x14ac:dyDescent="0.2">
      <c r="A20" s="4">
        <v>13010000</v>
      </c>
      <c r="B20" s="5" t="s">
        <v>17</v>
      </c>
      <c r="C20" s="16">
        <f t="shared" si="0"/>
        <v>926000</v>
      </c>
      <c r="D20" s="7">
        <f>D21+D22</f>
        <v>926000</v>
      </c>
      <c r="E20" s="7">
        <v>0</v>
      </c>
      <c r="F20" s="7">
        <v>0</v>
      </c>
    </row>
    <row r="21" spans="1:8" ht="51" x14ac:dyDescent="0.2">
      <c r="A21" s="18">
        <v>13010100</v>
      </c>
      <c r="B21" s="28" t="s">
        <v>87</v>
      </c>
      <c r="C21" s="23">
        <f t="shared" si="0"/>
        <v>150000</v>
      </c>
      <c r="D21" s="25">
        <v>150000</v>
      </c>
      <c r="E21" s="25">
        <v>0</v>
      </c>
      <c r="F21" s="25">
        <v>0</v>
      </c>
    </row>
    <row r="22" spans="1:8" ht="63.75" x14ac:dyDescent="0.2">
      <c r="A22" s="8">
        <v>13010200</v>
      </c>
      <c r="B22" s="9" t="s">
        <v>18</v>
      </c>
      <c r="C22" s="15">
        <f t="shared" si="0"/>
        <v>776000</v>
      </c>
      <c r="D22" s="15">
        <v>776000</v>
      </c>
      <c r="E22" s="15">
        <v>0</v>
      </c>
      <c r="F22" s="15">
        <v>0</v>
      </c>
    </row>
    <row r="23" spans="1:8" x14ac:dyDescent="0.2">
      <c r="A23" s="4">
        <v>13030000</v>
      </c>
      <c r="B23" s="27" t="s">
        <v>88</v>
      </c>
      <c r="C23" s="16">
        <f>D23</f>
        <v>6000</v>
      </c>
      <c r="D23" s="16">
        <f>D24</f>
        <v>6000</v>
      </c>
      <c r="E23" s="16">
        <v>0</v>
      </c>
      <c r="F23" s="16">
        <v>0</v>
      </c>
    </row>
    <row r="24" spans="1:8" ht="38.25" x14ac:dyDescent="0.2">
      <c r="A24" s="8">
        <v>13030100</v>
      </c>
      <c r="B24" s="14" t="s">
        <v>89</v>
      </c>
      <c r="C24" s="15">
        <v>6000</v>
      </c>
      <c r="D24" s="15">
        <v>6000</v>
      </c>
      <c r="E24" s="15">
        <v>0</v>
      </c>
      <c r="F24" s="15">
        <v>0</v>
      </c>
    </row>
    <row r="25" spans="1:8" x14ac:dyDescent="0.2">
      <c r="A25" s="4">
        <v>14000000</v>
      </c>
      <c r="B25" s="5" t="s">
        <v>19</v>
      </c>
      <c r="C25" s="16">
        <f t="shared" si="0"/>
        <v>760000</v>
      </c>
      <c r="D25" s="16">
        <f>D26</f>
        <v>760000</v>
      </c>
      <c r="E25" s="16">
        <v>0</v>
      </c>
      <c r="F25" s="16">
        <v>0</v>
      </c>
    </row>
    <row r="26" spans="1:8" ht="38.25" x14ac:dyDescent="0.2">
      <c r="A26" s="8">
        <v>14040000</v>
      </c>
      <c r="B26" s="9" t="s">
        <v>20</v>
      </c>
      <c r="C26" s="15">
        <f t="shared" si="0"/>
        <v>760000</v>
      </c>
      <c r="D26" s="15">
        <v>760000</v>
      </c>
      <c r="E26" s="15">
        <v>0</v>
      </c>
      <c r="F26" s="15">
        <v>0</v>
      </c>
    </row>
    <row r="27" spans="1:8" x14ac:dyDescent="0.2">
      <c r="A27" s="4">
        <v>18000000</v>
      </c>
      <c r="B27" s="5" t="s">
        <v>21</v>
      </c>
      <c r="C27" s="16">
        <f t="shared" si="0"/>
        <v>15136200</v>
      </c>
      <c r="D27" s="16">
        <f>D28+D37+D40</f>
        <v>15136200</v>
      </c>
      <c r="E27" s="16">
        <v>0</v>
      </c>
      <c r="F27" s="16">
        <v>0</v>
      </c>
    </row>
    <row r="28" spans="1:8" x14ac:dyDescent="0.2">
      <c r="A28" s="4">
        <v>18010000</v>
      </c>
      <c r="B28" s="5" t="s">
        <v>22</v>
      </c>
      <c r="C28" s="16">
        <f t="shared" si="0"/>
        <v>7993200</v>
      </c>
      <c r="D28" s="16">
        <f>SUM(D29:D36)</f>
        <v>7993200</v>
      </c>
      <c r="E28" s="16">
        <v>0</v>
      </c>
      <c r="F28" s="16">
        <v>0</v>
      </c>
    </row>
    <row r="29" spans="1:8" ht="51" x14ac:dyDescent="0.2">
      <c r="A29" s="8">
        <v>18010100</v>
      </c>
      <c r="B29" s="9" t="s">
        <v>23</v>
      </c>
      <c r="C29" s="15">
        <f t="shared" si="0"/>
        <v>16200</v>
      </c>
      <c r="D29" s="15">
        <v>16200</v>
      </c>
      <c r="E29" s="15">
        <v>0</v>
      </c>
      <c r="F29" s="15">
        <v>0</v>
      </c>
    </row>
    <row r="30" spans="1:8" ht="51" x14ac:dyDescent="0.2">
      <c r="A30" s="8">
        <v>18010200</v>
      </c>
      <c r="B30" s="9" t="s">
        <v>24</v>
      </c>
      <c r="C30" s="15">
        <f t="shared" si="0"/>
        <v>185000</v>
      </c>
      <c r="D30" s="15">
        <v>185000</v>
      </c>
      <c r="E30" s="15">
        <v>0</v>
      </c>
      <c r="F30" s="15">
        <v>0</v>
      </c>
    </row>
    <row r="31" spans="1:8" ht="51" x14ac:dyDescent="0.2">
      <c r="A31" s="8">
        <v>18010300</v>
      </c>
      <c r="B31" s="9" t="s">
        <v>25</v>
      </c>
      <c r="C31" s="15">
        <f t="shared" si="0"/>
        <v>100000</v>
      </c>
      <c r="D31" s="15">
        <v>100000</v>
      </c>
      <c r="E31" s="15">
        <v>0</v>
      </c>
      <c r="F31" s="15">
        <v>0</v>
      </c>
    </row>
    <row r="32" spans="1:8" ht="51" x14ac:dyDescent="0.2">
      <c r="A32" s="8">
        <v>18010400</v>
      </c>
      <c r="B32" s="9" t="s">
        <v>26</v>
      </c>
      <c r="C32" s="15">
        <f t="shared" si="0"/>
        <v>2400000</v>
      </c>
      <c r="D32" s="15">
        <v>2400000</v>
      </c>
      <c r="E32" s="15">
        <v>0</v>
      </c>
      <c r="F32" s="15">
        <v>0</v>
      </c>
      <c r="H32" s="20">
        <v>5.0000000000000001E-3</v>
      </c>
    </row>
    <row r="33" spans="1:6" x14ac:dyDescent="0.2">
      <c r="A33" s="8">
        <v>18010500</v>
      </c>
      <c r="B33" s="9" t="s">
        <v>27</v>
      </c>
      <c r="C33" s="15">
        <f t="shared" si="0"/>
        <v>1400000</v>
      </c>
      <c r="D33" s="15">
        <v>1400000</v>
      </c>
      <c r="E33" s="15">
        <v>0</v>
      </c>
      <c r="F33" s="15">
        <v>0</v>
      </c>
    </row>
    <row r="34" spans="1:6" x14ac:dyDescent="0.2">
      <c r="A34" s="8">
        <v>18010600</v>
      </c>
      <c r="B34" s="9" t="s">
        <v>28</v>
      </c>
      <c r="C34" s="15">
        <f t="shared" si="0"/>
        <v>3100000</v>
      </c>
      <c r="D34" s="15">
        <v>3100000</v>
      </c>
      <c r="E34" s="15">
        <v>0</v>
      </c>
      <c r="F34" s="15">
        <v>0</v>
      </c>
    </row>
    <row r="35" spans="1:6" x14ac:dyDescent="0.2">
      <c r="A35" s="8">
        <v>18010700</v>
      </c>
      <c r="B35" s="9" t="s">
        <v>29</v>
      </c>
      <c r="C35" s="15">
        <f t="shared" si="0"/>
        <v>292000</v>
      </c>
      <c r="D35" s="15">
        <v>292000</v>
      </c>
      <c r="E35" s="15">
        <v>0</v>
      </c>
      <c r="F35" s="15">
        <v>0</v>
      </c>
    </row>
    <row r="36" spans="1:6" x14ac:dyDescent="0.2">
      <c r="A36" s="8">
        <v>18010900</v>
      </c>
      <c r="B36" s="9" t="s">
        <v>30</v>
      </c>
      <c r="C36" s="15">
        <f t="shared" si="0"/>
        <v>500000</v>
      </c>
      <c r="D36" s="15">
        <v>500000</v>
      </c>
      <c r="E36" s="15">
        <v>0</v>
      </c>
      <c r="F36" s="15">
        <v>0</v>
      </c>
    </row>
    <row r="37" spans="1:6" x14ac:dyDescent="0.2">
      <c r="A37" s="4">
        <v>18030000</v>
      </c>
      <c r="B37" s="5" t="s">
        <v>31</v>
      </c>
      <c r="C37" s="16">
        <f t="shared" si="0"/>
        <v>218000</v>
      </c>
      <c r="D37" s="16">
        <f>D38+D39</f>
        <v>218000</v>
      </c>
      <c r="E37" s="16">
        <v>0</v>
      </c>
      <c r="F37" s="16">
        <v>0</v>
      </c>
    </row>
    <row r="38" spans="1:6" ht="25.5" x14ac:dyDescent="0.2">
      <c r="A38" s="8">
        <v>18030100</v>
      </c>
      <c r="B38" s="9" t="s">
        <v>32</v>
      </c>
      <c r="C38" s="15">
        <f t="shared" si="0"/>
        <v>212000</v>
      </c>
      <c r="D38" s="15">
        <v>212000</v>
      </c>
      <c r="E38" s="15">
        <v>0</v>
      </c>
      <c r="F38" s="15">
        <v>0</v>
      </c>
    </row>
    <row r="39" spans="1:6" ht="25.5" x14ac:dyDescent="0.2">
      <c r="A39" s="8">
        <v>18030200</v>
      </c>
      <c r="B39" s="9" t="s">
        <v>33</v>
      </c>
      <c r="C39" s="15">
        <f t="shared" si="0"/>
        <v>6000</v>
      </c>
      <c r="D39" s="15">
        <v>6000</v>
      </c>
      <c r="E39" s="15">
        <v>0</v>
      </c>
      <c r="F39" s="15">
        <v>0</v>
      </c>
    </row>
    <row r="40" spans="1:6" x14ac:dyDescent="0.2">
      <c r="A40" s="4">
        <v>18050000</v>
      </c>
      <c r="B40" s="5" t="s">
        <v>34</v>
      </c>
      <c r="C40" s="16">
        <f t="shared" si="0"/>
        <v>6925000</v>
      </c>
      <c r="D40" s="16">
        <f>SUM(D41:D43)</f>
        <v>6925000</v>
      </c>
      <c r="E40" s="16">
        <v>0</v>
      </c>
      <c r="F40" s="16">
        <v>0</v>
      </c>
    </row>
    <row r="41" spans="1:6" x14ac:dyDescent="0.2">
      <c r="A41" s="8">
        <v>18050300</v>
      </c>
      <c r="B41" s="9" t="s">
        <v>35</v>
      </c>
      <c r="C41" s="15">
        <f t="shared" si="0"/>
        <v>70000</v>
      </c>
      <c r="D41" s="15">
        <v>70000</v>
      </c>
      <c r="E41" s="15">
        <v>0</v>
      </c>
      <c r="F41" s="15">
        <v>0</v>
      </c>
    </row>
    <row r="42" spans="1:6" x14ac:dyDescent="0.2">
      <c r="A42" s="8">
        <v>18050400</v>
      </c>
      <c r="B42" s="9" t="s">
        <v>36</v>
      </c>
      <c r="C42" s="15">
        <f t="shared" si="0"/>
        <v>1190000</v>
      </c>
      <c r="D42" s="15">
        <v>1190000</v>
      </c>
      <c r="E42" s="15">
        <v>0</v>
      </c>
      <c r="F42" s="15">
        <v>0</v>
      </c>
    </row>
    <row r="43" spans="1:6" ht="63.75" x14ac:dyDescent="0.2">
      <c r="A43" s="8">
        <v>18050500</v>
      </c>
      <c r="B43" s="9" t="s">
        <v>37</v>
      </c>
      <c r="C43" s="15">
        <f t="shared" ref="C43:C78" si="1">D43+E43</f>
        <v>5665000</v>
      </c>
      <c r="D43" s="15">
        <v>5665000</v>
      </c>
      <c r="E43" s="15">
        <v>0</v>
      </c>
      <c r="F43" s="15">
        <v>0</v>
      </c>
    </row>
    <row r="44" spans="1:6" x14ac:dyDescent="0.2">
      <c r="A44" s="4">
        <v>19000000</v>
      </c>
      <c r="B44" s="5" t="s">
        <v>38</v>
      </c>
      <c r="C44" s="16">
        <f t="shared" si="1"/>
        <v>50000</v>
      </c>
      <c r="D44" s="16">
        <v>0</v>
      </c>
      <c r="E44" s="16">
        <f>E45</f>
        <v>50000</v>
      </c>
      <c r="F44" s="16">
        <v>0</v>
      </c>
    </row>
    <row r="45" spans="1:6" x14ac:dyDescent="0.2">
      <c r="A45" s="4">
        <v>19010000</v>
      </c>
      <c r="B45" s="5" t="s">
        <v>39</v>
      </c>
      <c r="C45" s="16">
        <f t="shared" si="1"/>
        <v>50000</v>
      </c>
      <c r="D45" s="16">
        <v>0</v>
      </c>
      <c r="E45" s="16">
        <f>SUM(E46:E48)</f>
        <v>50000</v>
      </c>
      <c r="F45" s="16">
        <v>0</v>
      </c>
    </row>
    <row r="46" spans="1:6" ht="38.25" x14ac:dyDescent="0.2">
      <c r="A46" s="8">
        <v>19010100</v>
      </c>
      <c r="B46" s="9" t="s">
        <v>40</v>
      </c>
      <c r="C46" s="15">
        <f t="shared" si="1"/>
        <v>41000</v>
      </c>
      <c r="D46" s="15">
        <v>0</v>
      </c>
      <c r="E46" s="15">
        <v>41000</v>
      </c>
      <c r="F46" s="15">
        <v>0</v>
      </c>
    </row>
    <row r="47" spans="1:6" ht="25.5" x14ac:dyDescent="0.2">
      <c r="A47" s="8">
        <v>19010200</v>
      </c>
      <c r="B47" s="14" t="s">
        <v>82</v>
      </c>
      <c r="C47" s="15">
        <f t="shared" si="1"/>
        <v>2500</v>
      </c>
      <c r="D47" s="15">
        <v>0</v>
      </c>
      <c r="E47" s="15">
        <v>2500</v>
      </c>
      <c r="F47" s="15">
        <v>0</v>
      </c>
    </row>
    <row r="48" spans="1:6" ht="52.5" customHeight="1" x14ac:dyDescent="0.2">
      <c r="A48" s="8">
        <v>19010300</v>
      </c>
      <c r="B48" s="14" t="s">
        <v>78</v>
      </c>
      <c r="C48" s="15">
        <f t="shared" si="1"/>
        <v>6500</v>
      </c>
      <c r="D48" s="15">
        <v>0</v>
      </c>
      <c r="E48" s="15">
        <v>6500</v>
      </c>
      <c r="F48" s="15">
        <v>0</v>
      </c>
    </row>
    <row r="49" spans="1:6" x14ac:dyDescent="0.2">
      <c r="A49" s="4">
        <v>20000000</v>
      </c>
      <c r="B49" s="5" t="s">
        <v>41</v>
      </c>
      <c r="C49" s="16">
        <f t="shared" si="1"/>
        <v>698790</v>
      </c>
      <c r="D49" s="16">
        <f>D50+D54+D63+D66</f>
        <v>38150</v>
      </c>
      <c r="E49" s="16">
        <f>E66</f>
        <v>660640</v>
      </c>
      <c r="F49" s="16">
        <v>0</v>
      </c>
    </row>
    <row r="50" spans="1:6" ht="25.5" x14ac:dyDescent="0.2">
      <c r="A50" s="4">
        <v>21000000</v>
      </c>
      <c r="B50" s="5" t="s">
        <v>42</v>
      </c>
      <c r="C50" s="16">
        <f t="shared" si="1"/>
        <v>10800</v>
      </c>
      <c r="D50" s="16">
        <f>D51</f>
        <v>10800</v>
      </c>
      <c r="E50" s="16">
        <v>0</v>
      </c>
      <c r="F50" s="16">
        <v>0</v>
      </c>
    </row>
    <row r="51" spans="1:6" x14ac:dyDescent="0.2">
      <c r="A51" s="4">
        <v>21080000</v>
      </c>
      <c r="B51" s="5" t="s">
        <v>43</v>
      </c>
      <c r="C51" s="16">
        <f t="shared" si="1"/>
        <v>10800</v>
      </c>
      <c r="D51" s="16">
        <f>D52+D53</f>
        <v>10800</v>
      </c>
      <c r="E51" s="16">
        <v>0</v>
      </c>
      <c r="F51" s="16">
        <v>0</v>
      </c>
    </row>
    <row r="52" spans="1:6" x14ac:dyDescent="0.2">
      <c r="A52" s="8">
        <v>21081100</v>
      </c>
      <c r="B52" s="9" t="s">
        <v>44</v>
      </c>
      <c r="C52" s="15">
        <f t="shared" si="1"/>
        <v>800</v>
      </c>
      <c r="D52" s="15">
        <v>800</v>
      </c>
      <c r="E52" s="15">
        <v>0</v>
      </c>
      <c r="F52" s="15">
        <v>0</v>
      </c>
    </row>
    <row r="53" spans="1:6" ht="51" x14ac:dyDescent="0.2">
      <c r="A53" s="8">
        <v>21081500</v>
      </c>
      <c r="B53" s="9" t="s">
        <v>45</v>
      </c>
      <c r="C53" s="15">
        <f t="shared" si="1"/>
        <v>10000</v>
      </c>
      <c r="D53" s="15">
        <v>10000</v>
      </c>
      <c r="E53" s="15">
        <v>0</v>
      </c>
      <c r="F53" s="15">
        <v>0</v>
      </c>
    </row>
    <row r="54" spans="1:6" ht="25.5" x14ac:dyDescent="0.2">
      <c r="A54" s="4">
        <v>22000000</v>
      </c>
      <c r="B54" s="5" t="s">
        <v>46</v>
      </c>
      <c r="C54" s="16">
        <f t="shared" si="1"/>
        <v>15350</v>
      </c>
      <c r="D54" s="16">
        <f>D57+D55+D59</f>
        <v>15350</v>
      </c>
      <c r="E54" s="16">
        <v>0</v>
      </c>
      <c r="F54" s="16">
        <v>0</v>
      </c>
    </row>
    <row r="55" spans="1:6" x14ac:dyDescent="0.2">
      <c r="A55" s="4">
        <v>22010000</v>
      </c>
      <c r="B55" s="27" t="s">
        <v>90</v>
      </c>
      <c r="C55" s="16">
        <v>150</v>
      </c>
      <c r="D55" s="16">
        <v>150</v>
      </c>
      <c r="E55" s="16">
        <v>0</v>
      </c>
      <c r="F55" s="16">
        <v>0</v>
      </c>
    </row>
    <row r="56" spans="1:6" x14ac:dyDescent="0.2">
      <c r="A56" s="4">
        <v>22012500</v>
      </c>
      <c r="B56" s="26" t="s">
        <v>91</v>
      </c>
      <c r="C56" s="23">
        <v>150</v>
      </c>
      <c r="D56" s="23">
        <v>150</v>
      </c>
      <c r="E56" s="23">
        <v>0</v>
      </c>
      <c r="F56" s="23">
        <v>0</v>
      </c>
    </row>
    <row r="57" spans="1:6" ht="38.25" x14ac:dyDescent="0.2">
      <c r="A57" s="4">
        <v>22080000</v>
      </c>
      <c r="B57" s="5" t="s">
        <v>47</v>
      </c>
      <c r="C57" s="16">
        <f t="shared" si="1"/>
        <v>7500</v>
      </c>
      <c r="D57" s="16">
        <f>D58</f>
        <v>7500</v>
      </c>
      <c r="E57" s="16">
        <v>0</v>
      </c>
      <c r="F57" s="16">
        <v>0</v>
      </c>
    </row>
    <row r="58" spans="1:6" ht="51" x14ac:dyDescent="0.2">
      <c r="A58" s="8">
        <v>22080400</v>
      </c>
      <c r="B58" s="9" t="s">
        <v>48</v>
      </c>
      <c r="C58" s="15">
        <f t="shared" si="1"/>
        <v>7500</v>
      </c>
      <c r="D58" s="15">
        <v>7500</v>
      </c>
      <c r="E58" s="15">
        <v>0</v>
      </c>
      <c r="F58" s="15">
        <v>0</v>
      </c>
    </row>
    <row r="59" spans="1:6" x14ac:dyDescent="0.2">
      <c r="A59" s="4">
        <v>22090000</v>
      </c>
      <c r="B59" s="5" t="s">
        <v>49</v>
      </c>
      <c r="C59" s="16">
        <f t="shared" si="1"/>
        <v>7700</v>
      </c>
      <c r="D59" s="16">
        <f>SUM(D60:D62)</f>
        <v>7700</v>
      </c>
      <c r="E59" s="16">
        <v>0</v>
      </c>
      <c r="F59" s="16">
        <v>0</v>
      </c>
    </row>
    <row r="60" spans="1:6" ht="51" x14ac:dyDescent="0.2">
      <c r="A60" s="8">
        <v>22090100</v>
      </c>
      <c r="B60" s="9" t="s">
        <v>50</v>
      </c>
      <c r="C60" s="15">
        <f t="shared" si="1"/>
        <v>500</v>
      </c>
      <c r="D60" s="15">
        <v>500</v>
      </c>
      <c r="E60" s="15">
        <v>0</v>
      </c>
      <c r="F60" s="15">
        <v>0</v>
      </c>
    </row>
    <row r="61" spans="1:6" ht="25.5" x14ac:dyDescent="0.2">
      <c r="A61" s="8">
        <v>22090200</v>
      </c>
      <c r="B61" s="9" t="s">
        <v>51</v>
      </c>
      <c r="C61" s="15">
        <f t="shared" si="1"/>
        <v>200</v>
      </c>
      <c r="D61" s="15">
        <v>200</v>
      </c>
      <c r="E61" s="15">
        <v>0</v>
      </c>
      <c r="F61" s="15">
        <v>0</v>
      </c>
    </row>
    <row r="62" spans="1:6" ht="38.25" x14ac:dyDescent="0.2">
      <c r="A62" s="8">
        <v>22090400</v>
      </c>
      <c r="B62" s="9" t="s">
        <v>52</v>
      </c>
      <c r="C62" s="15">
        <f t="shared" si="1"/>
        <v>7000</v>
      </c>
      <c r="D62" s="15">
        <v>7000</v>
      </c>
      <c r="E62" s="15">
        <v>0</v>
      </c>
      <c r="F62" s="15">
        <v>0</v>
      </c>
    </row>
    <row r="63" spans="1:6" x14ac:dyDescent="0.2">
      <c r="A63" s="4">
        <v>24000000</v>
      </c>
      <c r="B63" s="5" t="s">
        <v>53</v>
      </c>
      <c r="C63" s="16">
        <f t="shared" si="1"/>
        <v>12000</v>
      </c>
      <c r="D63" s="16">
        <f>D64</f>
        <v>12000</v>
      </c>
      <c r="E63" s="16">
        <v>0</v>
      </c>
      <c r="F63" s="16">
        <v>0</v>
      </c>
    </row>
    <row r="64" spans="1:6" x14ac:dyDescent="0.2">
      <c r="A64" s="4">
        <v>24060000</v>
      </c>
      <c r="B64" s="5" t="s">
        <v>43</v>
      </c>
      <c r="C64" s="16">
        <f t="shared" si="1"/>
        <v>12000</v>
      </c>
      <c r="D64" s="16">
        <f>D65</f>
        <v>12000</v>
      </c>
      <c r="E64" s="16">
        <v>0</v>
      </c>
      <c r="F64" s="16">
        <v>0</v>
      </c>
    </row>
    <row r="65" spans="1:10" x14ac:dyDescent="0.2">
      <c r="A65" s="8">
        <v>24060300</v>
      </c>
      <c r="B65" s="9" t="s">
        <v>43</v>
      </c>
      <c r="C65" s="15">
        <f t="shared" si="1"/>
        <v>12000</v>
      </c>
      <c r="D65" s="15">
        <v>12000</v>
      </c>
      <c r="E65" s="15">
        <v>0</v>
      </c>
      <c r="F65" s="15">
        <v>0</v>
      </c>
    </row>
    <row r="66" spans="1:10" x14ac:dyDescent="0.2">
      <c r="A66" s="4">
        <v>25000000</v>
      </c>
      <c r="B66" s="5" t="s">
        <v>54</v>
      </c>
      <c r="C66" s="16">
        <f t="shared" si="1"/>
        <v>660640</v>
      </c>
      <c r="D66" s="16">
        <v>0</v>
      </c>
      <c r="E66" s="16">
        <f>E67+E69</f>
        <v>660640</v>
      </c>
      <c r="F66" s="16">
        <v>0</v>
      </c>
    </row>
    <row r="67" spans="1:10" ht="38.25" x14ac:dyDescent="0.2">
      <c r="A67" s="4">
        <v>25010000</v>
      </c>
      <c r="B67" s="5" t="s">
        <v>55</v>
      </c>
      <c r="C67" s="16">
        <f t="shared" si="1"/>
        <v>585640</v>
      </c>
      <c r="D67" s="16">
        <v>0</v>
      </c>
      <c r="E67" s="16">
        <f>E68</f>
        <v>585640</v>
      </c>
      <c r="F67" s="16">
        <v>0</v>
      </c>
      <c r="H67">
        <v>1010</v>
      </c>
      <c r="I67">
        <v>6013</v>
      </c>
      <c r="J67">
        <v>1100</v>
      </c>
    </row>
    <row r="68" spans="1:10" ht="25.5" x14ac:dyDescent="0.2">
      <c r="A68" s="8">
        <v>25010100</v>
      </c>
      <c r="B68" s="9" t="s">
        <v>56</v>
      </c>
      <c r="C68" s="15">
        <f t="shared" si="1"/>
        <v>585640</v>
      </c>
      <c r="D68" s="15">
        <v>0</v>
      </c>
      <c r="E68" s="15">
        <v>585640</v>
      </c>
      <c r="F68" s="15">
        <v>0</v>
      </c>
      <c r="H68" s="21">
        <v>583140</v>
      </c>
      <c r="I68" s="21">
        <v>2500</v>
      </c>
    </row>
    <row r="69" spans="1:10" ht="25.5" x14ac:dyDescent="0.2">
      <c r="A69" s="8">
        <v>25020200</v>
      </c>
      <c r="B69" s="9" t="s">
        <v>83</v>
      </c>
      <c r="C69" s="15">
        <f t="shared" si="1"/>
        <v>75000</v>
      </c>
      <c r="D69" s="15">
        <v>0</v>
      </c>
      <c r="E69" s="15">
        <v>75000</v>
      </c>
      <c r="F69" s="15"/>
      <c r="H69">
        <v>3210</v>
      </c>
      <c r="I69" s="22">
        <v>30000</v>
      </c>
    </row>
    <row r="70" spans="1:10" x14ac:dyDescent="0.2">
      <c r="A70" s="4">
        <v>30000000</v>
      </c>
      <c r="B70" s="5" t="s">
        <v>57</v>
      </c>
      <c r="C70" s="16">
        <f t="shared" si="1"/>
        <v>4750</v>
      </c>
      <c r="D70" s="16">
        <f>D71</f>
        <v>4750</v>
      </c>
      <c r="E70" s="16">
        <v>0</v>
      </c>
      <c r="F70" s="16">
        <v>0</v>
      </c>
    </row>
    <row r="71" spans="1:10" x14ac:dyDescent="0.2">
      <c r="A71" s="4">
        <v>31000000</v>
      </c>
      <c r="B71" s="5" t="s">
        <v>58</v>
      </c>
      <c r="C71" s="16">
        <f t="shared" si="1"/>
        <v>4750</v>
      </c>
      <c r="D71" s="16">
        <f>D72</f>
        <v>4750</v>
      </c>
      <c r="E71" s="16">
        <v>0</v>
      </c>
      <c r="F71" s="16">
        <v>0</v>
      </c>
    </row>
    <row r="72" spans="1:10" ht="76.5" x14ac:dyDescent="0.2">
      <c r="A72" s="4">
        <v>31010000</v>
      </c>
      <c r="B72" s="5" t="s">
        <v>59</v>
      </c>
      <c r="C72" s="16">
        <f t="shared" si="1"/>
        <v>4750</v>
      </c>
      <c r="D72" s="16">
        <f>D73</f>
        <v>4750</v>
      </c>
      <c r="E72" s="16">
        <v>0</v>
      </c>
      <c r="F72" s="16">
        <v>0</v>
      </c>
    </row>
    <row r="73" spans="1:10" ht="76.5" x14ac:dyDescent="0.2">
      <c r="A73" s="8">
        <v>31010200</v>
      </c>
      <c r="B73" s="9" t="s">
        <v>60</v>
      </c>
      <c r="C73" s="15">
        <f t="shared" si="1"/>
        <v>4750</v>
      </c>
      <c r="D73" s="15">
        <v>4750</v>
      </c>
      <c r="E73" s="15">
        <v>0</v>
      </c>
      <c r="F73" s="15">
        <v>0</v>
      </c>
    </row>
    <row r="74" spans="1:10" ht="25.5" x14ac:dyDescent="0.2">
      <c r="A74" s="4">
        <v>33000000</v>
      </c>
      <c r="B74" s="5" t="s">
        <v>61</v>
      </c>
      <c r="C74" s="16">
        <f t="shared" si="1"/>
        <v>0</v>
      </c>
      <c r="D74" s="16">
        <v>0</v>
      </c>
      <c r="E74" s="16">
        <f>E75</f>
        <v>0</v>
      </c>
      <c r="F74" s="16">
        <f>F75</f>
        <v>0</v>
      </c>
    </row>
    <row r="75" spans="1:10" x14ac:dyDescent="0.2">
      <c r="A75" s="4">
        <v>33010000</v>
      </c>
      <c r="B75" s="5" t="s">
        <v>62</v>
      </c>
      <c r="C75" s="16">
        <f t="shared" si="1"/>
        <v>0</v>
      </c>
      <c r="D75" s="16">
        <v>0</v>
      </c>
      <c r="E75" s="16">
        <f>E76</f>
        <v>0</v>
      </c>
      <c r="F75" s="16">
        <f>F76</f>
        <v>0</v>
      </c>
    </row>
    <row r="76" spans="1:10" ht="76.5" x14ac:dyDescent="0.2">
      <c r="A76" s="8">
        <v>33010100</v>
      </c>
      <c r="B76" s="9" t="s">
        <v>63</v>
      </c>
      <c r="C76" s="15">
        <f t="shared" si="1"/>
        <v>0</v>
      </c>
      <c r="D76" s="15">
        <v>0</v>
      </c>
      <c r="E76" s="15">
        <v>0</v>
      </c>
      <c r="F76" s="15">
        <v>0</v>
      </c>
    </row>
    <row r="77" spans="1:10" x14ac:dyDescent="0.2">
      <c r="A77" s="11" t="s">
        <v>64</v>
      </c>
      <c r="B77" s="12"/>
      <c r="C77" s="16">
        <f t="shared" si="1"/>
        <v>34012740</v>
      </c>
      <c r="D77" s="16">
        <f>D49+D12+D70</f>
        <v>33302100</v>
      </c>
      <c r="E77" s="16">
        <f>E12+E49</f>
        <v>710640</v>
      </c>
      <c r="F77" s="16">
        <v>0</v>
      </c>
    </row>
    <row r="78" spans="1:10" x14ac:dyDescent="0.2">
      <c r="A78" s="4">
        <v>40000000</v>
      </c>
      <c r="B78" s="5" t="s">
        <v>65</v>
      </c>
      <c r="C78" s="16">
        <f t="shared" si="1"/>
        <v>26404250</v>
      </c>
      <c r="D78" s="16">
        <f>D79</f>
        <v>26404250</v>
      </c>
      <c r="E78" s="16">
        <f>E79</f>
        <v>0</v>
      </c>
      <c r="F78" s="16">
        <f>E79</f>
        <v>0</v>
      </c>
    </row>
    <row r="79" spans="1:10" x14ac:dyDescent="0.2">
      <c r="A79" s="4">
        <v>41000000</v>
      </c>
      <c r="B79" s="5" t="s">
        <v>66</v>
      </c>
      <c r="C79" s="16">
        <f>D79+E79</f>
        <v>26404250</v>
      </c>
      <c r="D79" s="16">
        <f>D80+D82+D85+D87</f>
        <v>26404250</v>
      </c>
      <c r="E79" s="16">
        <f>F80+F82+F85+F87</f>
        <v>0</v>
      </c>
      <c r="F79" s="13">
        <v>0</v>
      </c>
    </row>
    <row r="80" spans="1:10" ht="25.5" x14ac:dyDescent="0.2">
      <c r="A80" s="4">
        <v>41020000</v>
      </c>
      <c r="B80" s="5" t="s">
        <v>67</v>
      </c>
      <c r="C80" s="16">
        <f t="shared" ref="C80:C91" si="2">D80+E80</f>
        <v>3679000</v>
      </c>
      <c r="D80" s="16">
        <f>D81</f>
        <v>3679000</v>
      </c>
      <c r="E80" s="16">
        <v>0</v>
      </c>
      <c r="F80" s="16">
        <v>0</v>
      </c>
    </row>
    <row r="81" spans="1:6" x14ac:dyDescent="0.2">
      <c r="A81" s="8">
        <v>41020100</v>
      </c>
      <c r="B81" s="9" t="s">
        <v>68</v>
      </c>
      <c r="C81" s="15">
        <f t="shared" si="2"/>
        <v>3679000</v>
      </c>
      <c r="D81" s="15">
        <v>3679000</v>
      </c>
      <c r="E81" s="15">
        <v>0</v>
      </c>
      <c r="F81" s="15">
        <v>0</v>
      </c>
    </row>
    <row r="82" spans="1:6" ht="25.5" x14ac:dyDescent="0.2">
      <c r="A82" s="4">
        <v>41030000</v>
      </c>
      <c r="B82" s="5" t="s">
        <v>69</v>
      </c>
      <c r="C82" s="16">
        <f t="shared" si="2"/>
        <v>16755400</v>
      </c>
      <c r="D82" s="16">
        <f>D83+D84</f>
        <v>16755400</v>
      </c>
      <c r="E82" s="16">
        <v>0</v>
      </c>
      <c r="F82" s="16">
        <v>0</v>
      </c>
    </row>
    <row r="83" spans="1:6" ht="25.5" x14ac:dyDescent="0.2">
      <c r="A83" s="8">
        <v>41033900</v>
      </c>
      <c r="B83" s="9" t="s">
        <v>70</v>
      </c>
      <c r="C83" s="15">
        <f t="shared" si="2"/>
        <v>15319100</v>
      </c>
      <c r="D83" s="29">
        <v>15319100</v>
      </c>
      <c r="E83" s="15">
        <v>0</v>
      </c>
      <c r="F83" s="15">
        <v>0</v>
      </c>
    </row>
    <row r="84" spans="1:6" ht="25.5" x14ac:dyDescent="0.2">
      <c r="A84" s="8">
        <v>41034200</v>
      </c>
      <c r="B84" s="9" t="s">
        <v>71</v>
      </c>
      <c r="C84" s="15">
        <f t="shared" si="2"/>
        <v>1436300</v>
      </c>
      <c r="D84" s="15">
        <v>1436300</v>
      </c>
      <c r="E84" s="15">
        <v>0</v>
      </c>
      <c r="F84" s="15">
        <v>0</v>
      </c>
    </row>
    <row r="85" spans="1:6" ht="25.5" x14ac:dyDescent="0.2">
      <c r="A85" s="4">
        <v>41040000</v>
      </c>
      <c r="B85" s="5" t="s">
        <v>72</v>
      </c>
      <c r="C85" s="16">
        <f t="shared" si="2"/>
        <v>4929100</v>
      </c>
      <c r="D85" s="16">
        <f>D86</f>
        <v>4929100</v>
      </c>
      <c r="E85" s="16">
        <v>0</v>
      </c>
      <c r="F85" s="16">
        <v>0</v>
      </c>
    </row>
    <row r="86" spans="1:6" ht="63.75" x14ac:dyDescent="0.2">
      <c r="A86" s="8">
        <v>41040200</v>
      </c>
      <c r="B86" s="9" t="s">
        <v>73</v>
      </c>
      <c r="C86" s="15">
        <f t="shared" si="2"/>
        <v>4929100</v>
      </c>
      <c r="D86" s="15">
        <v>4929100</v>
      </c>
      <c r="E86" s="15">
        <v>0</v>
      </c>
      <c r="F86" s="15">
        <v>0</v>
      </c>
    </row>
    <row r="87" spans="1:6" ht="25.5" x14ac:dyDescent="0.2">
      <c r="A87" s="4">
        <v>41050000</v>
      </c>
      <c r="B87" s="5" t="s">
        <v>74</v>
      </c>
      <c r="C87" s="16">
        <f t="shared" si="2"/>
        <v>1040750</v>
      </c>
      <c r="D87" s="16">
        <f>SUM(D88:D90)</f>
        <v>1040750</v>
      </c>
      <c r="E87" s="16">
        <f>E90</f>
        <v>0</v>
      </c>
      <c r="F87" s="16">
        <f>F90</f>
        <v>0</v>
      </c>
    </row>
    <row r="88" spans="1:6" ht="60" customHeight="1" x14ac:dyDescent="0.2">
      <c r="A88" s="18">
        <v>41051000</v>
      </c>
      <c r="B88" s="19" t="s">
        <v>81</v>
      </c>
      <c r="C88" s="15">
        <f t="shared" si="2"/>
        <v>1040750</v>
      </c>
      <c r="D88" s="23">
        <v>1040750</v>
      </c>
      <c r="E88" s="23">
        <v>0</v>
      </c>
      <c r="F88" s="23">
        <v>0</v>
      </c>
    </row>
    <row r="89" spans="1:6" ht="54" customHeight="1" x14ac:dyDescent="0.2">
      <c r="A89" s="18">
        <v>41051200</v>
      </c>
      <c r="B89" s="9" t="s">
        <v>80</v>
      </c>
      <c r="C89" s="15">
        <f t="shared" si="2"/>
        <v>0</v>
      </c>
      <c r="D89" s="23">
        <v>0</v>
      </c>
      <c r="E89" s="23">
        <v>0</v>
      </c>
      <c r="F89" s="23">
        <v>0</v>
      </c>
    </row>
    <row r="90" spans="1:6" ht="20.25" customHeight="1" x14ac:dyDescent="0.2">
      <c r="A90" s="8">
        <v>41053900</v>
      </c>
      <c r="B90" s="9" t="s">
        <v>75</v>
      </c>
      <c r="C90" s="15">
        <f t="shared" si="2"/>
        <v>0</v>
      </c>
      <c r="D90" s="15">
        <v>0</v>
      </c>
      <c r="E90" s="15">
        <v>0</v>
      </c>
      <c r="F90" s="15">
        <v>0</v>
      </c>
    </row>
    <row r="91" spans="1:6" x14ac:dyDescent="0.2">
      <c r="A91" s="11" t="s">
        <v>76</v>
      </c>
      <c r="B91" s="12"/>
      <c r="C91" s="6">
        <f t="shared" si="2"/>
        <v>60416990</v>
      </c>
      <c r="D91" s="6">
        <f>D77+D78</f>
        <v>59706350</v>
      </c>
      <c r="E91" s="6">
        <f>E77</f>
        <v>710640</v>
      </c>
      <c r="F91" s="6">
        <f>F77</f>
        <v>0</v>
      </c>
    </row>
    <row r="92" spans="1:6" x14ac:dyDescent="0.2">
      <c r="B92" s="2" t="s">
        <v>79</v>
      </c>
      <c r="E92" s="2" t="s">
        <v>77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2019-11-14T15:21:40Z</cp:lastPrinted>
  <dcterms:created xsi:type="dcterms:W3CDTF">2018-11-06T21:17:04Z</dcterms:created>
  <dcterms:modified xsi:type="dcterms:W3CDTF">2019-11-15T08:38:21Z</dcterms:modified>
</cp:coreProperties>
</file>